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480" yWindow="120" windowWidth="18315" windowHeight="849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40" i="1" l="1"/>
  <c r="I33" i="1"/>
  <c r="F25" i="1"/>
  <c r="G25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17" i="1" l="1"/>
  <c r="G9" i="1"/>
  <c r="G17" i="1" s="1"/>
  <c r="F5" i="1" l="1"/>
  <c r="G33" i="1"/>
  <c r="F33" i="1"/>
  <c r="F21" i="1" l="1"/>
  <c r="G36" i="1"/>
  <c r="G39" i="1" s="1"/>
  <c r="D39" i="1" l="1"/>
</calcChain>
</file>

<file path=xl/sharedStrings.xml><?xml version="1.0" encoding="utf-8"?>
<sst xmlns="http://schemas.openxmlformats.org/spreadsheetml/2006/main" count="64" uniqueCount="43">
  <si>
    <t>「施設内作業員のオペレーション改善目標」の設定について</t>
    <rPh sb="1" eb="3">
      <t>シセツ</t>
    </rPh>
    <rPh sb="3" eb="4">
      <t>ナイ</t>
    </rPh>
    <rPh sb="4" eb="7">
      <t>サギョウイン</t>
    </rPh>
    <rPh sb="15" eb="17">
      <t>カイゼン</t>
    </rPh>
    <rPh sb="17" eb="19">
      <t>モクヒョウ</t>
    </rPh>
    <rPh sb="21" eb="23">
      <t>セッテイ</t>
    </rPh>
    <phoneticPr fontId="2"/>
  </si>
  <si>
    <t>工程</t>
    <rPh sb="0" eb="2">
      <t>コウテイ</t>
    </rPh>
    <phoneticPr fontId="2"/>
  </si>
  <si>
    <t>工程</t>
    <rPh sb="0" eb="2">
      <t>コウテイ</t>
    </rPh>
    <phoneticPr fontId="6"/>
  </si>
  <si>
    <t>入庫</t>
    <rPh sb="0" eb="2">
      <t>ニュウコ</t>
    </rPh>
    <phoneticPr fontId="4"/>
  </si>
  <si>
    <t>入庫</t>
    <rPh sb="0" eb="2">
      <t>ニュウコ</t>
    </rPh>
    <phoneticPr fontId="2"/>
  </si>
  <si>
    <t>荷下ろし</t>
    <rPh sb="0" eb="2">
      <t>ニオ</t>
    </rPh>
    <phoneticPr fontId="2"/>
  </si>
  <si>
    <t>検品</t>
    <rPh sb="0" eb="2">
      <t>ケンピン</t>
    </rPh>
    <phoneticPr fontId="2"/>
  </si>
  <si>
    <t>保管</t>
    <rPh sb="0" eb="2">
      <t>ホカン</t>
    </rPh>
    <phoneticPr fontId="4"/>
  </si>
  <si>
    <t>保管</t>
    <rPh sb="0" eb="2">
      <t>ホカン</t>
    </rPh>
    <phoneticPr fontId="2"/>
  </si>
  <si>
    <t>保管管理・棚卸</t>
    <rPh sb="0" eb="2">
      <t>ホカン</t>
    </rPh>
    <rPh sb="2" eb="4">
      <t>カンリ</t>
    </rPh>
    <rPh sb="5" eb="7">
      <t>タナオロシ</t>
    </rPh>
    <phoneticPr fontId="2"/>
  </si>
  <si>
    <t>出庫</t>
    <rPh sb="0" eb="2">
      <t>シュッコ</t>
    </rPh>
    <phoneticPr fontId="4"/>
  </si>
  <si>
    <t>出庫</t>
    <rPh sb="0" eb="2">
      <t>シュッコ</t>
    </rPh>
    <phoneticPr fontId="2"/>
  </si>
  <si>
    <t>荷積み</t>
    <rPh sb="0" eb="2">
      <t>ニヅ</t>
    </rPh>
    <phoneticPr fontId="2"/>
  </si>
  <si>
    <t>その他</t>
    <rPh sb="2" eb="3">
      <t>タ</t>
    </rPh>
    <phoneticPr fontId="4"/>
  </si>
  <si>
    <t>その他</t>
    <rPh sb="2" eb="3">
      <t>タ</t>
    </rPh>
    <phoneticPr fontId="2"/>
  </si>
  <si>
    <t>その他業務
（流通加工等）</t>
    <rPh sb="2" eb="3">
      <t>タ</t>
    </rPh>
    <rPh sb="3" eb="5">
      <t>ギョウム</t>
    </rPh>
    <rPh sb="7" eb="9">
      <t>リュウツウ</t>
    </rPh>
    <rPh sb="9" eb="11">
      <t>カコウ</t>
    </rPh>
    <rPh sb="11" eb="12">
      <t>トウ</t>
    </rPh>
    <phoneticPr fontId="2"/>
  </si>
  <si>
    <t>合計</t>
    <rPh sb="0" eb="2">
      <t>ゴウケイ</t>
    </rPh>
    <phoneticPr fontId="4"/>
  </si>
  <si>
    <t>合計</t>
    <rPh sb="0" eb="2">
      <t>ゴウケイ</t>
    </rPh>
    <phoneticPr fontId="2"/>
  </si>
  <si>
    <t>その他取組</t>
    <rPh sb="2" eb="3">
      <t>タ</t>
    </rPh>
    <rPh sb="3" eb="5">
      <t>トリクミ</t>
    </rPh>
    <phoneticPr fontId="2"/>
  </si>
  <si>
    <t>(D) 年間総作業時間
(C×12）</t>
    <rPh sb="4" eb="6">
      <t>ネンカン</t>
    </rPh>
    <rPh sb="6" eb="7">
      <t>ソウ</t>
    </rPh>
    <rPh sb="7" eb="9">
      <t>サギョウ</t>
    </rPh>
    <rPh sb="9" eb="11">
      <t>ジカン</t>
    </rPh>
    <phoneticPr fontId="4"/>
  </si>
  <si>
    <t>(D) 年間総作業時間
(C×12）</t>
    <rPh sb="4" eb="6">
      <t>ネンカン</t>
    </rPh>
    <rPh sb="6" eb="7">
      <t>ソウ</t>
    </rPh>
    <rPh sb="7" eb="9">
      <t>サギョウ</t>
    </rPh>
    <rPh sb="9" eb="11">
      <t>ジカン</t>
    </rPh>
    <phoneticPr fontId="2"/>
  </si>
  <si>
    <t>(C)  一月当たり
施設総労働時間(A/B)</t>
    <rPh sb="5" eb="7">
      <t>イチガツ</t>
    </rPh>
    <rPh sb="7" eb="8">
      <t>ア</t>
    </rPh>
    <rPh sb="11" eb="13">
      <t>シセツ</t>
    </rPh>
    <rPh sb="13" eb="14">
      <t>ソウ</t>
    </rPh>
    <rPh sb="14" eb="16">
      <t>ロウドウ</t>
    </rPh>
    <rPh sb="16" eb="18">
      <t>ジカン</t>
    </rPh>
    <phoneticPr fontId="2"/>
  </si>
  <si>
    <t>(C)  一月当たり
施設総労働時間(A/B)</t>
    <rPh sb="5" eb="7">
      <t>イチガツ</t>
    </rPh>
    <rPh sb="7" eb="8">
      <t>ア</t>
    </rPh>
    <rPh sb="11" eb="13">
      <t>シセツ</t>
    </rPh>
    <rPh sb="13" eb="14">
      <t>ソウ</t>
    </rPh>
    <rPh sb="14" eb="16">
      <t>ロウドウ</t>
    </rPh>
    <rPh sb="16" eb="18">
      <t>ジカン</t>
    </rPh>
    <phoneticPr fontId="4"/>
  </si>
  <si>
    <t>導入DX関連機器（台数）</t>
    <rPh sb="0" eb="2">
      <t>ドウニュウ</t>
    </rPh>
    <rPh sb="4" eb="6">
      <t>カンレン</t>
    </rPh>
    <rPh sb="6" eb="8">
      <t>キキ</t>
    </rPh>
    <rPh sb="9" eb="11">
      <t>ダイスウ</t>
    </rPh>
    <phoneticPr fontId="2"/>
  </si>
  <si>
    <t>(B) 一人当たり
作業量/時間</t>
    <rPh sb="4" eb="6">
      <t>ヒトリ</t>
    </rPh>
    <rPh sb="6" eb="7">
      <t>ア</t>
    </rPh>
    <rPh sb="10" eb="12">
      <t>サギョウ</t>
    </rPh>
    <rPh sb="12" eb="13">
      <t>リョウ</t>
    </rPh>
    <rPh sb="14" eb="16">
      <t>ジカン</t>
    </rPh>
    <phoneticPr fontId="4"/>
  </si>
  <si>
    <t>(B) 一人当たり
作業量/時間</t>
    <rPh sb="4" eb="6">
      <t>ヒトリ</t>
    </rPh>
    <rPh sb="6" eb="7">
      <t>ア</t>
    </rPh>
    <rPh sb="10" eb="12">
      <t>サギョウ</t>
    </rPh>
    <rPh sb="12" eb="13">
      <t>リョウ</t>
    </rPh>
    <rPh sb="14" eb="16">
      <t>ジカン</t>
    </rPh>
    <phoneticPr fontId="2"/>
  </si>
  <si>
    <t>③【省力化に係る効果（施設内作業員のオペレーション改善目標）】</t>
    <rPh sb="2" eb="5">
      <t>ショウリョクカ</t>
    </rPh>
    <rPh sb="6" eb="7">
      <t>カカ</t>
    </rPh>
    <rPh sb="8" eb="10">
      <t>コウカ</t>
    </rPh>
    <rPh sb="11" eb="14">
      <t>シセツナイ</t>
    </rPh>
    <rPh sb="14" eb="17">
      <t>サギョウイン</t>
    </rPh>
    <rPh sb="25" eb="27">
      <t>カイゼン</t>
    </rPh>
    <rPh sb="27" eb="29">
      <t>モクヒョウ</t>
    </rPh>
    <phoneticPr fontId="2"/>
  </si>
  <si>
    <t>総作業時間削減量</t>
    <rPh sb="0" eb="3">
      <t>ソウサギョウ</t>
    </rPh>
    <rPh sb="3" eb="5">
      <t>ジカン</t>
    </rPh>
    <rPh sb="5" eb="7">
      <t>サクゲン</t>
    </rPh>
    <rPh sb="7" eb="8">
      <t>リョウ</t>
    </rPh>
    <phoneticPr fontId="2"/>
  </si>
  <si>
    <t>・総作業時間削減量：　</t>
    <rPh sb="1" eb="6">
      <t>ソウサギョウジカン</t>
    </rPh>
    <rPh sb="6" eb="9">
      <t>サクゲンリョウ</t>
    </rPh>
    <phoneticPr fontId="2"/>
  </si>
  <si>
    <t>時間削減</t>
    <rPh sb="0" eb="2">
      <t>ジカン</t>
    </rPh>
    <rPh sb="2" eb="4">
      <t>サクゲン</t>
    </rPh>
    <phoneticPr fontId="2"/>
  </si>
  <si>
    <t>（削減率：</t>
    <phoneticPr fontId="2"/>
  </si>
  <si>
    <t>）</t>
    <phoneticPr fontId="2"/>
  </si>
  <si>
    <t>・うち物流DX関連機器導入による効果：</t>
    <rPh sb="3" eb="5">
      <t>ブツリュウ</t>
    </rPh>
    <rPh sb="7" eb="9">
      <t>カンレン</t>
    </rPh>
    <rPh sb="9" eb="11">
      <t>キキ</t>
    </rPh>
    <rPh sb="11" eb="13">
      <t>ドウニュウ</t>
    </rPh>
    <rPh sb="16" eb="18">
      <t>コウカ</t>
    </rPh>
    <phoneticPr fontId="2"/>
  </si>
  <si>
    <t>(E)DX関連機器の効果</t>
    <rPh sb="10" eb="12">
      <t>コウカ</t>
    </rPh>
    <phoneticPr fontId="2"/>
  </si>
  <si>
    <t>荷さばき・搬送</t>
    <rPh sb="0" eb="1">
      <t>ニ</t>
    </rPh>
    <rPh sb="5" eb="7">
      <t>ハンソウ</t>
    </rPh>
    <phoneticPr fontId="2"/>
  </si>
  <si>
    <t>(A) 一月当たり
貨物量</t>
    <rPh sb="4" eb="6">
      <t>イチガツ</t>
    </rPh>
    <rPh sb="6" eb="7">
      <t>ア</t>
    </rPh>
    <rPh sb="10" eb="12">
      <t>カモツ</t>
    </rPh>
    <rPh sb="12" eb="13">
      <t>リョウ</t>
    </rPh>
    <phoneticPr fontId="4"/>
  </si>
  <si>
    <t>(A) 一月当たり
貨物量</t>
    <rPh sb="4" eb="6">
      <t>イチガツ</t>
    </rPh>
    <rPh sb="6" eb="7">
      <t>ア</t>
    </rPh>
    <rPh sb="10" eb="12">
      <t>カモツ</t>
    </rPh>
    <rPh sb="12" eb="13">
      <t>リョウ</t>
    </rPh>
    <phoneticPr fontId="2"/>
  </si>
  <si>
    <t>個別入力</t>
    <rPh sb="0" eb="2">
      <t>コベツ</t>
    </rPh>
    <rPh sb="2" eb="4">
      <t>ニュウリョク</t>
    </rPh>
    <phoneticPr fontId="6"/>
  </si>
  <si>
    <r>
      <t>②　</t>
    </r>
    <r>
      <rPr>
        <b/>
        <u/>
        <sz val="12"/>
        <color rgb="FFFF0000"/>
        <rFont val="ＭＳ Ｐゴシック"/>
        <family val="3"/>
        <charset val="128"/>
      </rPr>
      <t>計画する</t>
    </r>
    <r>
      <rPr>
        <sz val="12"/>
        <color theme="1"/>
        <rFont val="ＭＳ Ｐゴシック"/>
        <family val="3"/>
        <charset val="128"/>
      </rPr>
      <t>庫内作業フローにおける総作業時間：</t>
    </r>
    <rPh sb="2" eb="4">
      <t>ケイカク</t>
    </rPh>
    <rPh sb="6" eb="8">
      <t>コナイ</t>
    </rPh>
    <rPh sb="8" eb="10">
      <t>サギョウ</t>
    </rPh>
    <rPh sb="17" eb="20">
      <t>ソウサギョウ</t>
    </rPh>
    <rPh sb="20" eb="22">
      <t>ジカン</t>
    </rPh>
    <phoneticPr fontId="2"/>
  </si>
  <si>
    <t>自動計算</t>
    <rPh sb="0" eb="2">
      <t>ジドウ</t>
    </rPh>
    <rPh sb="2" eb="4">
      <t>ケイサン</t>
    </rPh>
    <phoneticPr fontId="6"/>
  </si>
  <si>
    <t>時間（年間）</t>
    <phoneticPr fontId="2"/>
  </si>
  <si>
    <t>①(D)-(D)</t>
    <phoneticPr fontId="2"/>
  </si>
  <si>
    <r>
      <t xml:space="preserve">① </t>
    </r>
    <r>
      <rPr>
        <u/>
        <sz val="12"/>
        <rFont val="ＭＳ Ｐゴシック"/>
        <family val="3"/>
        <charset val="128"/>
      </rPr>
      <t>現行</t>
    </r>
    <r>
      <rPr>
        <sz val="12"/>
        <rFont val="ＭＳ Ｐゴシック"/>
        <family val="3"/>
        <charset val="128"/>
      </rPr>
      <t>の施設内作業フローにおける年間施設内総作業時間：</t>
    </r>
    <rPh sb="2" eb="4">
      <t>ゲンコウ</t>
    </rPh>
    <rPh sb="5" eb="7">
      <t>シセツ</t>
    </rPh>
    <rPh sb="7" eb="8">
      <t>ナイ</t>
    </rPh>
    <rPh sb="8" eb="10">
      <t>サギョウ</t>
    </rPh>
    <rPh sb="17" eb="19">
      <t>ネンカン</t>
    </rPh>
    <rPh sb="19" eb="22">
      <t>シセツナイ</t>
    </rPh>
    <rPh sb="22" eb="23">
      <t>ソウ</t>
    </rPh>
    <rPh sb="23" eb="25">
      <t>サギョウ</t>
    </rPh>
    <rPh sb="25" eb="27">
      <t>ジカン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</si>
</sst>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%"/>
  </numFmts>
  <fonts count="16" x14ac:knownFonts="1">
    <font>
      <sz val="11"/>
      <color theme="1"/>
      <name val="ＭＳ Ｐゴシック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  <scheme val="minor"/>
    </font>
    <font>
      <sz val="11"/>
      <color theme="1"/>
      <name val="ＭＳ 明朝"/>
      <family val="2"/>
      <charset val="128"/>
    </font>
    <font>
      <b/>
      <sz val="8"/>
      <color rgb="FF00206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9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0" borderId="0">
      <alignment vertical="center"/>
    </xf>
  </cellStyleXfs>
  <cellXfs count="69">
    <xf numFmtId="0" fontId="0" fillId="0" borderId="0" xfId="0">
      <alignment vertical="center"/>
    </xf>
    <xf numFmtId="38" fontId="5" fillId="2" borderId="1" xfId="4" applyFont="1" applyFill="1" applyBorder="1" applyAlignment="1">
      <alignment horizontal="center" vertical="center" wrapText="1"/>
    </xf>
    <xf numFmtId="176" fontId="5" fillId="2" borderId="1" xfId="0" applyNumberFormat="1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38" fontId="5" fillId="4" borderId="1" xfId="4" applyFont="1" applyFill="1" applyBorder="1" applyAlignment="1">
      <alignment horizontal="center" vertical="center" wrapText="1"/>
    </xf>
    <xf numFmtId="0" fontId="3" fillId="3" borderId="0" xfId="0" applyFont="1" applyFill="1">
      <alignment vertical="center"/>
    </xf>
    <xf numFmtId="0" fontId="0" fillId="3" borderId="0" xfId="0" applyFill="1">
      <alignment vertical="center"/>
    </xf>
    <xf numFmtId="0" fontId="7" fillId="3" borderId="0" xfId="0" applyFont="1" applyFill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0" xfId="0" applyFont="1" applyFill="1">
      <alignment vertical="center"/>
    </xf>
    <xf numFmtId="38" fontId="5" fillId="3" borderId="1" xfId="1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5" fillId="3" borderId="0" xfId="0" applyFont="1" applyFill="1" applyBorder="1">
      <alignment vertical="center"/>
    </xf>
    <xf numFmtId="0" fontId="5" fillId="3" borderId="0" xfId="0" applyFont="1" applyFill="1" applyBorder="1" applyAlignment="1">
      <alignment horizontal="center" vertical="center"/>
    </xf>
    <xf numFmtId="38" fontId="5" fillId="3" borderId="0" xfId="1" applyFont="1" applyFill="1" applyBorder="1">
      <alignment vertical="center"/>
    </xf>
    <xf numFmtId="0" fontId="5" fillId="3" borderId="1" xfId="3" applyFont="1" applyFill="1" applyBorder="1">
      <alignment vertical="center"/>
    </xf>
    <xf numFmtId="38" fontId="5" fillId="3" borderId="1" xfId="4" applyFont="1" applyFill="1" applyBorder="1" applyAlignment="1">
      <alignment horizontal="center" vertical="center"/>
    </xf>
    <xf numFmtId="38" fontId="5" fillId="3" borderId="1" xfId="4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5" fillId="3" borderId="8" xfId="3" applyFont="1" applyFill="1" applyBorder="1">
      <alignment vertical="center"/>
    </xf>
    <xf numFmtId="0" fontId="5" fillId="3" borderId="7" xfId="3" applyFont="1" applyFill="1" applyBorder="1">
      <alignment vertical="center"/>
    </xf>
    <xf numFmtId="0" fontId="0" fillId="3" borderId="0" xfId="0" applyFill="1" applyBorder="1">
      <alignment vertical="center"/>
    </xf>
    <xf numFmtId="38" fontId="0" fillId="3" borderId="6" xfId="0" applyNumberFormat="1" applyFill="1" applyBorder="1">
      <alignment vertical="center"/>
    </xf>
    <xf numFmtId="0" fontId="3" fillId="3" borderId="0" xfId="0" applyFont="1" applyFill="1" applyAlignment="1">
      <alignment horizontal="right" vertical="center"/>
    </xf>
    <xf numFmtId="38" fontId="0" fillId="3" borderId="0" xfId="0" applyNumberFormat="1" applyFill="1">
      <alignment vertical="center"/>
    </xf>
    <xf numFmtId="0" fontId="3" fillId="3" borderId="0" xfId="0" applyFont="1" applyFill="1" applyAlignment="1">
      <alignment horizontal="center" vertical="center"/>
    </xf>
    <xf numFmtId="0" fontId="9" fillId="3" borderId="1" xfId="3" applyFont="1" applyFill="1" applyBorder="1" applyAlignment="1">
      <alignment vertical="center" wrapText="1"/>
    </xf>
    <xf numFmtId="0" fontId="3" fillId="3" borderId="1" xfId="3" applyFont="1" applyFill="1" applyBorder="1" applyAlignment="1">
      <alignment horizontal="right" vertical="center"/>
    </xf>
    <xf numFmtId="38" fontId="3" fillId="4" borderId="1" xfId="4" applyNumberFormat="1" applyFont="1" applyFill="1" applyBorder="1">
      <alignment vertical="center"/>
    </xf>
    <xf numFmtId="38" fontId="3" fillId="3" borderId="1" xfId="4" applyFont="1" applyFill="1" applyBorder="1">
      <alignment vertical="center"/>
    </xf>
    <xf numFmtId="38" fontId="3" fillId="2" borderId="1" xfId="4" applyFont="1" applyFill="1" applyBorder="1">
      <alignment vertical="center"/>
    </xf>
    <xf numFmtId="38" fontId="3" fillId="4" borderId="5" xfId="4" applyNumberFormat="1" applyFont="1" applyFill="1" applyBorder="1">
      <alignment vertical="center"/>
    </xf>
    <xf numFmtId="38" fontId="3" fillId="3" borderId="1" xfId="4" applyFont="1" applyFill="1" applyBorder="1" applyAlignment="1">
      <alignment horizontal="center" vertical="center"/>
    </xf>
    <xf numFmtId="38" fontId="10" fillId="3" borderId="1" xfId="4" applyFont="1" applyFill="1" applyBorder="1" applyAlignment="1">
      <alignment horizontal="center" vertical="center"/>
    </xf>
    <xf numFmtId="0" fontId="3" fillId="3" borderId="1" xfId="3" applyFont="1" applyFill="1" applyBorder="1" applyAlignment="1">
      <alignment horizontal="center" vertical="center"/>
    </xf>
    <xf numFmtId="38" fontId="3" fillId="3" borderId="1" xfId="4" applyFont="1" applyFill="1" applyBorder="1" applyAlignment="1">
      <alignment horizontal="center" vertical="center" wrapText="1"/>
    </xf>
    <xf numFmtId="0" fontId="3" fillId="3" borderId="1" xfId="3" applyFont="1" applyFill="1" applyBorder="1">
      <alignment vertical="center"/>
    </xf>
    <xf numFmtId="0" fontId="3" fillId="3" borderId="0" xfId="3" applyFont="1" applyFill="1" applyBorder="1">
      <alignment vertical="center"/>
    </xf>
    <xf numFmtId="38" fontId="3" fillId="3" borderId="0" xfId="4" applyFont="1" applyFill="1" applyBorder="1" applyAlignment="1">
      <alignment horizontal="center" vertical="center"/>
    </xf>
    <xf numFmtId="38" fontId="3" fillId="3" borderId="0" xfId="4" applyFont="1" applyFill="1" applyBorder="1">
      <alignment vertical="center"/>
    </xf>
    <xf numFmtId="38" fontId="3" fillId="3" borderId="0" xfId="4" applyNumberFormat="1" applyFont="1" applyFill="1" applyBorder="1">
      <alignment vertical="center"/>
    </xf>
    <xf numFmtId="0" fontId="5" fillId="3" borderId="0" xfId="3" applyFont="1" applyFill="1" applyBorder="1">
      <alignment vertical="center"/>
    </xf>
    <xf numFmtId="38" fontId="3" fillId="3" borderId="0" xfId="1" applyFont="1" applyFill="1" applyBorder="1">
      <alignment vertical="center"/>
    </xf>
    <xf numFmtId="38" fontId="3" fillId="3" borderId="9" xfId="4" applyNumberFormat="1" applyFont="1" applyFill="1" applyBorder="1">
      <alignment vertical="center"/>
    </xf>
    <xf numFmtId="38" fontId="3" fillId="3" borderId="9" xfId="1" applyFont="1" applyFill="1" applyBorder="1">
      <alignment vertical="center"/>
    </xf>
    <xf numFmtId="0" fontId="5" fillId="3" borderId="10" xfId="0" applyFont="1" applyFill="1" applyBorder="1">
      <alignment vertical="center"/>
    </xf>
    <xf numFmtId="0" fontId="13" fillId="0" borderId="0" xfId="5" applyFont="1" applyAlignment="1">
      <alignment horizontal="center" shrinkToFit="1"/>
    </xf>
    <xf numFmtId="0" fontId="13" fillId="0" borderId="0" xfId="5" applyFont="1" applyAlignment="1">
      <alignment horizontal="center" shrinkToFit="1"/>
    </xf>
    <xf numFmtId="0" fontId="13" fillId="0" borderId="0" xfId="5" applyFont="1" applyAlignment="1">
      <alignment horizontal="center" shrinkToFit="1"/>
    </xf>
    <xf numFmtId="0" fontId="13" fillId="0" borderId="0" xfId="5" applyFont="1" applyAlignment="1">
      <alignment horizontal="center" shrinkToFit="1"/>
    </xf>
    <xf numFmtId="0" fontId="13" fillId="0" borderId="0" xfId="5" applyFont="1" applyAlignment="1">
      <alignment horizontal="center" shrinkToFit="1"/>
    </xf>
    <xf numFmtId="0" fontId="7" fillId="3" borderId="0" xfId="0" applyFont="1" applyFill="1" applyAlignment="1">
      <alignment vertical="center"/>
    </xf>
    <xf numFmtId="38" fontId="7" fillId="3" borderId="0" xfId="0" applyNumberFormat="1" applyFont="1" applyFill="1" applyAlignment="1">
      <alignment horizontal="right" vertical="center"/>
    </xf>
    <xf numFmtId="38" fontId="15" fillId="0" borderId="0" xfId="6" applyFont="1" applyAlignment="1">
      <alignment horizontal="center" shrinkToFit="1"/>
    </xf>
    <xf numFmtId="38" fontId="15" fillId="0" borderId="0" xfId="6" applyFont="1" applyAlignment="1">
      <alignment horizontal="center" shrinkToFit="1"/>
    </xf>
    <xf numFmtId="38" fontId="15" fillId="0" borderId="0" xfId="6" applyFont="1" applyAlignment="1">
      <alignment horizontal="center" shrinkToFit="1"/>
    </xf>
    <xf numFmtId="38" fontId="15" fillId="0" borderId="0" xfId="6" applyFont="1" applyAlignment="1">
      <alignment horizontal="center" shrinkToFit="1"/>
    </xf>
    <xf numFmtId="177" fontId="3" fillId="3" borderId="1" xfId="2" applyNumberFormat="1" applyFont="1" applyFill="1" applyBorder="1">
      <alignment vertical="center"/>
    </xf>
    <xf numFmtId="0" fontId="11" fillId="3" borderId="0" xfId="0" applyFont="1" applyFill="1" applyAlignment="1">
      <alignment horizontal="left" vertical="center"/>
    </xf>
    <xf numFmtId="0" fontId="3" fillId="3" borderId="1" xfId="3" applyFont="1" applyFill="1" applyBorder="1" applyAlignment="1">
      <alignment horizontal="center" vertical="center"/>
    </xf>
    <xf numFmtId="0" fontId="3" fillId="3" borderId="2" xfId="3" applyFont="1" applyFill="1" applyBorder="1" applyAlignment="1">
      <alignment horizontal="center" vertical="center"/>
    </xf>
    <xf numFmtId="0" fontId="3" fillId="3" borderId="3" xfId="3" applyFont="1" applyFill="1" applyBorder="1" applyAlignment="1">
      <alignment horizontal="center" vertical="center"/>
    </xf>
    <xf numFmtId="0" fontId="3" fillId="3" borderId="4" xfId="3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</cellXfs>
  <cellStyles count="9">
    <cellStyle name="パーセント" xfId="2" builtinId="5"/>
    <cellStyle name="パーセント 2" xfId="7"/>
    <cellStyle name="桁区切り" xfId="1" builtinId="6"/>
    <cellStyle name="桁区切り 2" xfId="4"/>
    <cellStyle name="桁区切り 3" xfId="6"/>
    <cellStyle name="標準" xfId="0" builtinId="0"/>
    <cellStyle name="標準 2" xfId="3"/>
    <cellStyle name="標準 2 2" xfId="8"/>
    <cellStyle name="標準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zoomScale="85" zoomScaleNormal="85" workbookViewId="0"/>
  </sheetViews>
  <sheetFormatPr defaultRowHeight="13.5" x14ac:dyDescent="0.15"/>
  <cols>
    <col min="1" max="1" width="9" style="8"/>
    <col min="2" max="2" width="7" style="8" customWidth="1"/>
    <col min="3" max="3" width="14.625" style="8" customWidth="1"/>
    <col min="4" max="5" width="15.25" style="8" customWidth="1"/>
    <col min="6" max="6" width="16.75" style="8" customWidth="1"/>
    <col min="7" max="7" width="14.5" style="8" customWidth="1"/>
    <col min="8" max="8" width="13" style="8" customWidth="1"/>
    <col min="9" max="9" width="12.625" style="8" customWidth="1"/>
    <col min="10" max="10" width="11" style="8" customWidth="1"/>
    <col min="11" max="16384" width="9" style="8"/>
  </cols>
  <sheetData>
    <row r="1" spans="1:10" x14ac:dyDescent="0.15">
      <c r="A1" s="7"/>
    </row>
    <row r="2" spans="1:10" ht="14.25" x14ac:dyDescent="0.15">
      <c r="B2" s="9" t="s">
        <v>0</v>
      </c>
    </row>
    <row r="5" spans="1:10" ht="16.5" customHeight="1" x14ac:dyDescent="0.15">
      <c r="B5" s="61" t="s">
        <v>42</v>
      </c>
      <c r="C5" s="61"/>
      <c r="D5" s="61"/>
      <c r="E5" s="61"/>
      <c r="F5" s="55">
        <f>G17</f>
        <v>0</v>
      </c>
      <c r="G5" s="7" t="s">
        <v>40</v>
      </c>
    </row>
    <row r="6" spans="1:10" ht="6" customHeight="1" x14ac:dyDescent="0.15">
      <c r="B6" s="7"/>
    </row>
    <row r="7" spans="1:10" ht="12" customHeight="1" x14ac:dyDescent="0.15">
      <c r="B7" s="7"/>
      <c r="D7" s="53" t="s">
        <v>37</v>
      </c>
      <c r="E7" s="53" t="s">
        <v>37</v>
      </c>
      <c r="F7" s="56" t="s">
        <v>39</v>
      </c>
      <c r="G7" s="57" t="s">
        <v>39</v>
      </c>
    </row>
    <row r="8" spans="1:10" ht="22.5" x14ac:dyDescent="0.15">
      <c r="B8" s="10"/>
      <c r="C8" s="10" t="s">
        <v>1</v>
      </c>
      <c r="D8" s="11" t="s">
        <v>35</v>
      </c>
      <c r="E8" s="4" t="s">
        <v>24</v>
      </c>
      <c r="F8" s="5" t="s">
        <v>22</v>
      </c>
      <c r="G8" s="11" t="s">
        <v>19</v>
      </c>
      <c r="H8" s="12"/>
      <c r="I8" s="12"/>
      <c r="J8" s="12"/>
    </row>
    <row r="9" spans="1:10" x14ac:dyDescent="0.15">
      <c r="B9" s="66" t="s">
        <v>3</v>
      </c>
      <c r="C9" s="10" t="s">
        <v>5</v>
      </c>
      <c r="D9" s="13"/>
      <c r="E9" s="2"/>
      <c r="F9" s="31" t="str">
        <f t="shared" ref="F9:F16" si="0">IF(ISERROR(D9/E9), "", D9/E9)</f>
        <v/>
      </c>
      <c r="G9" s="32" t="str">
        <f>IF(ISERROR(F9*12), "",F9*12)</f>
        <v/>
      </c>
      <c r="H9" s="12"/>
      <c r="I9" s="12"/>
      <c r="J9" s="12"/>
    </row>
    <row r="10" spans="1:10" x14ac:dyDescent="0.15">
      <c r="B10" s="67"/>
      <c r="C10" s="10" t="s">
        <v>6</v>
      </c>
      <c r="D10" s="13"/>
      <c r="E10" s="2"/>
      <c r="F10" s="31" t="str">
        <f t="shared" si="0"/>
        <v/>
      </c>
      <c r="G10" s="32" t="str">
        <f t="shared" ref="G10:G16" si="1">IF(ISERROR(F10*12), "",F10*12)</f>
        <v/>
      </c>
      <c r="H10" s="12"/>
      <c r="I10" s="12"/>
      <c r="J10" s="12"/>
    </row>
    <row r="11" spans="1:10" x14ac:dyDescent="0.15">
      <c r="B11" s="68"/>
      <c r="C11" s="10" t="s">
        <v>34</v>
      </c>
      <c r="D11" s="13"/>
      <c r="E11" s="2"/>
      <c r="F11" s="31" t="str">
        <f t="shared" si="0"/>
        <v/>
      </c>
      <c r="G11" s="32" t="str">
        <f t="shared" si="1"/>
        <v/>
      </c>
      <c r="H11" s="12"/>
      <c r="I11" s="12"/>
      <c r="J11" s="12"/>
    </row>
    <row r="12" spans="1:10" x14ac:dyDescent="0.15">
      <c r="B12" s="10" t="s">
        <v>7</v>
      </c>
      <c r="C12" s="10" t="s">
        <v>9</v>
      </c>
      <c r="D12" s="13"/>
      <c r="E12" s="2"/>
      <c r="F12" s="31" t="str">
        <f t="shared" si="0"/>
        <v/>
      </c>
      <c r="G12" s="32" t="str">
        <f t="shared" si="1"/>
        <v/>
      </c>
      <c r="H12" s="12"/>
      <c r="I12" s="12"/>
      <c r="J12" s="12"/>
    </row>
    <row r="13" spans="1:10" x14ac:dyDescent="0.15">
      <c r="B13" s="66" t="s">
        <v>10</v>
      </c>
      <c r="C13" s="10" t="s">
        <v>34</v>
      </c>
      <c r="D13" s="13"/>
      <c r="E13" s="2"/>
      <c r="F13" s="31" t="str">
        <f t="shared" si="0"/>
        <v/>
      </c>
      <c r="G13" s="32" t="str">
        <f t="shared" si="1"/>
        <v/>
      </c>
      <c r="H13" s="12"/>
      <c r="I13" s="12"/>
      <c r="J13" s="12"/>
    </row>
    <row r="14" spans="1:10" x14ac:dyDescent="0.15">
      <c r="B14" s="67"/>
      <c r="C14" s="10" t="s">
        <v>6</v>
      </c>
      <c r="D14" s="13"/>
      <c r="E14" s="2"/>
      <c r="F14" s="31" t="str">
        <f t="shared" si="0"/>
        <v/>
      </c>
      <c r="G14" s="32" t="str">
        <f t="shared" si="1"/>
        <v/>
      </c>
      <c r="H14" s="12"/>
      <c r="I14" s="12"/>
      <c r="J14" s="12"/>
    </row>
    <row r="15" spans="1:10" x14ac:dyDescent="0.15">
      <c r="B15" s="68"/>
      <c r="C15" s="10" t="s">
        <v>12</v>
      </c>
      <c r="D15" s="13"/>
      <c r="E15" s="2"/>
      <c r="F15" s="31" t="str">
        <f t="shared" si="0"/>
        <v/>
      </c>
      <c r="G15" s="32" t="str">
        <f t="shared" si="1"/>
        <v/>
      </c>
      <c r="H15" s="12"/>
      <c r="I15" s="12"/>
      <c r="J15" s="12"/>
    </row>
    <row r="16" spans="1:10" ht="22.5" x14ac:dyDescent="0.15">
      <c r="B16" s="10" t="s">
        <v>13</v>
      </c>
      <c r="C16" s="11" t="s">
        <v>15</v>
      </c>
      <c r="D16" s="13"/>
      <c r="E16" s="2"/>
      <c r="F16" s="31" t="str">
        <f t="shared" si="0"/>
        <v/>
      </c>
      <c r="G16" s="32" t="str">
        <f t="shared" si="1"/>
        <v/>
      </c>
      <c r="H16" s="12"/>
      <c r="I16" s="12"/>
      <c r="J16" s="12"/>
    </row>
    <row r="17" spans="2:10" x14ac:dyDescent="0.15">
      <c r="B17" s="10"/>
      <c r="C17" s="10" t="s">
        <v>16</v>
      </c>
      <c r="D17" s="14"/>
      <c r="E17" s="3"/>
      <c r="F17" s="34">
        <f>SUM(F9:F16)</f>
        <v>0</v>
      </c>
      <c r="G17" s="34">
        <f>SUM(G9:G16)</f>
        <v>0</v>
      </c>
      <c r="H17" s="48"/>
      <c r="I17" s="15"/>
      <c r="J17" s="12"/>
    </row>
    <row r="18" spans="2:10" x14ac:dyDescent="0.15">
      <c r="B18" s="16"/>
      <c r="C18" s="16"/>
      <c r="D18" s="15"/>
      <c r="E18" s="15"/>
      <c r="F18" s="17"/>
      <c r="G18" s="17"/>
      <c r="H18" s="15"/>
      <c r="I18" s="15"/>
      <c r="J18" s="12"/>
    </row>
    <row r="19" spans="2:10" ht="7.5" customHeight="1" x14ac:dyDescent="0.15">
      <c r="B19" s="12"/>
      <c r="C19" s="12"/>
      <c r="D19" s="12"/>
      <c r="E19" s="12"/>
      <c r="F19" s="12"/>
      <c r="G19" s="12"/>
      <c r="H19" s="12"/>
      <c r="I19" s="12"/>
      <c r="J19" s="15"/>
    </row>
    <row r="20" spans="2:10" x14ac:dyDescent="0.15">
      <c r="B20" s="12"/>
      <c r="C20" s="12"/>
      <c r="D20" s="12"/>
      <c r="E20" s="12"/>
      <c r="F20" s="12"/>
      <c r="G20" s="12"/>
      <c r="H20" s="12"/>
      <c r="I20" s="12"/>
      <c r="J20" s="15"/>
    </row>
    <row r="21" spans="2:10" ht="14.25" x14ac:dyDescent="0.15">
      <c r="B21" s="54" t="s">
        <v>38</v>
      </c>
      <c r="C21" s="54"/>
      <c r="D21" s="54"/>
      <c r="E21" s="54"/>
      <c r="F21" s="55">
        <f>G33</f>
        <v>0</v>
      </c>
      <c r="G21" s="7" t="s">
        <v>40</v>
      </c>
      <c r="H21" s="12"/>
      <c r="I21" s="12"/>
      <c r="J21" s="12"/>
    </row>
    <row r="22" spans="2:10" ht="14.25" x14ac:dyDescent="0.15">
      <c r="B22" s="9"/>
      <c r="C22" s="12"/>
      <c r="D22" s="12"/>
      <c r="E22" s="12"/>
      <c r="F22" s="12"/>
      <c r="G22" s="12"/>
      <c r="H22" s="12"/>
      <c r="I22" s="12"/>
      <c r="J22" s="12"/>
    </row>
    <row r="23" spans="2:10" ht="13.5" customHeight="1" x14ac:dyDescent="0.15">
      <c r="B23" s="12"/>
      <c r="C23" s="12"/>
      <c r="D23" s="49" t="s">
        <v>37</v>
      </c>
      <c r="E23" s="50" t="s">
        <v>37</v>
      </c>
      <c r="F23" s="59" t="s">
        <v>39</v>
      </c>
      <c r="G23" s="58" t="s">
        <v>39</v>
      </c>
      <c r="H23" s="51" t="s">
        <v>37</v>
      </c>
      <c r="I23" s="52" t="s">
        <v>37</v>
      </c>
      <c r="J23" s="53" t="s">
        <v>37</v>
      </c>
    </row>
    <row r="24" spans="2:10" ht="22.5" customHeight="1" x14ac:dyDescent="0.15">
      <c r="B24" s="18"/>
      <c r="C24" s="19" t="s">
        <v>2</v>
      </c>
      <c r="D24" s="20" t="s">
        <v>36</v>
      </c>
      <c r="E24" s="1" t="s">
        <v>25</v>
      </c>
      <c r="F24" s="6" t="s">
        <v>21</v>
      </c>
      <c r="G24" s="20" t="s">
        <v>20</v>
      </c>
      <c r="H24" s="21" t="s">
        <v>23</v>
      </c>
      <c r="I24" s="21" t="s">
        <v>33</v>
      </c>
      <c r="J24" s="21" t="s">
        <v>18</v>
      </c>
    </row>
    <row r="25" spans="2:10" x14ac:dyDescent="0.15">
      <c r="B25" s="62" t="s">
        <v>4</v>
      </c>
      <c r="C25" s="35" t="s">
        <v>5</v>
      </c>
      <c r="D25" s="13"/>
      <c r="E25" s="2"/>
      <c r="F25" s="31" t="str">
        <f>IF(ISERROR(D25/E25), "", D25/E25)</f>
        <v/>
      </c>
      <c r="G25" s="32" t="str">
        <f>IF(ISERROR(F25*12), "",F25*12)</f>
        <v/>
      </c>
      <c r="H25" s="18"/>
      <c r="I25" s="30"/>
      <c r="J25" s="29"/>
    </row>
    <row r="26" spans="2:10" x14ac:dyDescent="0.15">
      <c r="B26" s="62"/>
      <c r="C26" s="36" t="s">
        <v>6</v>
      </c>
      <c r="D26" s="13"/>
      <c r="E26" s="2"/>
      <c r="F26" s="31" t="str">
        <f t="shared" ref="F26:F32" si="2">IF(ISERROR(D26/E26), "", D26/E26)</f>
        <v/>
      </c>
      <c r="G26" s="32" t="str">
        <f t="shared" ref="G26:G32" si="3">IF(ISERROR(F26*12), "",F26*12)</f>
        <v/>
      </c>
      <c r="H26" s="18"/>
      <c r="I26" s="30"/>
      <c r="J26" s="29"/>
    </row>
    <row r="27" spans="2:10" x14ac:dyDescent="0.15">
      <c r="B27" s="62"/>
      <c r="C27" s="35" t="s">
        <v>34</v>
      </c>
      <c r="D27" s="13"/>
      <c r="E27" s="2"/>
      <c r="F27" s="31" t="str">
        <f t="shared" si="2"/>
        <v/>
      </c>
      <c r="G27" s="32" t="str">
        <f t="shared" si="3"/>
        <v/>
      </c>
      <c r="H27" s="18"/>
      <c r="I27" s="30"/>
      <c r="J27" s="29"/>
    </row>
    <row r="28" spans="2:10" x14ac:dyDescent="0.15">
      <c r="B28" s="37" t="s">
        <v>8</v>
      </c>
      <c r="C28" s="36" t="s">
        <v>9</v>
      </c>
      <c r="D28" s="13"/>
      <c r="E28" s="2"/>
      <c r="F28" s="31" t="str">
        <f t="shared" si="2"/>
        <v/>
      </c>
      <c r="G28" s="32" t="str">
        <f>IF(ISERROR(F28*12), "",F28*12)</f>
        <v/>
      </c>
      <c r="H28" s="18"/>
      <c r="I28" s="30"/>
      <c r="J28" s="29"/>
    </row>
    <row r="29" spans="2:10" x14ac:dyDescent="0.15">
      <c r="B29" s="63" t="s">
        <v>11</v>
      </c>
      <c r="C29" s="35" t="s">
        <v>34</v>
      </c>
      <c r="D29" s="13"/>
      <c r="E29" s="2"/>
      <c r="F29" s="31" t="str">
        <f t="shared" si="2"/>
        <v/>
      </c>
      <c r="G29" s="32" t="str">
        <f>IF(ISERROR(F29*12), "",F29*12)</f>
        <v/>
      </c>
      <c r="H29" s="18"/>
      <c r="I29" s="30"/>
      <c r="J29" s="29"/>
    </row>
    <row r="30" spans="2:10" x14ac:dyDescent="0.15">
      <c r="B30" s="64"/>
      <c r="C30" s="36" t="s">
        <v>6</v>
      </c>
      <c r="D30" s="13"/>
      <c r="E30" s="2"/>
      <c r="F30" s="31" t="str">
        <f t="shared" si="2"/>
        <v/>
      </c>
      <c r="G30" s="32" t="str">
        <f t="shared" si="3"/>
        <v/>
      </c>
      <c r="H30" s="18"/>
      <c r="I30" s="30"/>
      <c r="J30" s="29"/>
    </row>
    <row r="31" spans="2:10" x14ac:dyDescent="0.15">
      <c r="B31" s="65"/>
      <c r="C31" s="35" t="s">
        <v>12</v>
      </c>
      <c r="D31" s="13"/>
      <c r="E31" s="2"/>
      <c r="F31" s="31" t="str">
        <f t="shared" si="2"/>
        <v/>
      </c>
      <c r="G31" s="32" t="str">
        <f t="shared" si="3"/>
        <v/>
      </c>
      <c r="H31" s="18"/>
      <c r="I31" s="30"/>
      <c r="J31" s="29"/>
    </row>
    <row r="32" spans="2:10" ht="27.75" thickBot="1" x14ac:dyDescent="0.2">
      <c r="B32" s="37" t="s">
        <v>14</v>
      </c>
      <c r="C32" s="38" t="s">
        <v>15</v>
      </c>
      <c r="D32" s="13"/>
      <c r="E32" s="2"/>
      <c r="F32" s="31" t="str">
        <f t="shared" si="2"/>
        <v/>
      </c>
      <c r="G32" s="32" t="str">
        <f t="shared" si="3"/>
        <v/>
      </c>
      <c r="H32" s="18"/>
      <c r="I32" s="30"/>
      <c r="J32" s="29"/>
    </row>
    <row r="33" spans="2:10" ht="14.25" thickBot="1" x14ac:dyDescent="0.2">
      <c r="B33" s="39"/>
      <c r="C33" s="35" t="s">
        <v>17</v>
      </c>
      <c r="D33" s="32"/>
      <c r="E33" s="33"/>
      <c r="F33" s="34">
        <f>SUM(F25:F32)</f>
        <v>0</v>
      </c>
      <c r="G33" s="46">
        <f>SUM(G25:G32)</f>
        <v>0</v>
      </c>
      <c r="H33" s="22"/>
      <c r="I33" s="47">
        <f>SUM(I25:I32)</f>
        <v>0</v>
      </c>
      <c r="J33" s="23"/>
    </row>
    <row r="34" spans="2:10" x14ac:dyDescent="0.15">
      <c r="B34" s="40"/>
      <c r="C34" s="41"/>
      <c r="D34" s="42"/>
      <c r="E34" s="41"/>
      <c r="F34" s="42"/>
      <c r="G34" s="43"/>
      <c r="H34" s="44"/>
      <c r="I34" s="45"/>
      <c r="J34" s="44"/>
    </row>
    <row r="35" spans="2:10" ht="14.25" thickBot="1" x14ac:dyDescent="0.2">
      <c r="F35" s="26" t="s">
        <v>27</v>
      </c>
      <c r="G35" s="28" t="s">
        <v>41</v>
      </c>
    </row>
    <row r="36" spans="2:10" ht="14.25" thickBot="1" x14ac:dyDescent="0.2">
      <c r="G36" s="25">
        <f>G17-G33</f>
        <v>0</v>
      </c>
    </row>
    <row r="38" spans="2:10" ht="14.25" x14ac:dyDescent="0.15">
      <c r="B38" s="9" t="s">
        <v>26</v>
      </c>
      <c r="G38" s="24"/>
    </row>
    <row r="39" spans="2:10" ht="14.25" x14ac:dyDescent="0.15">
      <c r="B39" s="9" t="s">
        <v>28</v>
      </c>
      <c r="D39" s="27">
        <f>G36</f>
        <v>0</v>
      </c>
      <c r="E39" s="7" t="s">
        <v>29</v>
      </c>
      <c r="F39" s="26" t="s">
        <v>30</v>
      </c>
      <c r="G39" s="60" t="str">
        <f>IF(ISERROR(G36/G17), "",G36/G17)</f>
        <v/>
      </c>
      <c r="H39" s="7" t="s">
        <v>31</v>
      </c>
      <c r="I39" s="42"/>
    </row>
    <row r="40" spans="2:10" ht="14.25" x14ac:dyDescent="0.15">
      <c r="B40" s="9" t="s">
        <v>32</v>
      </c>
      <c r="E40" s="27">
        <f>I33</f>
        <v>0</v>
      </c>
      <c r="F40" s="7" t="s">
        <v>29</v>
      </c>
    </row>
  </sheetData>
  <mergeCells count="5">
    <mergeCell ref="B5:E5"/>
    <mergeCell ref="B25:B27"/>
    <mergeCell ref="B29:B31"/>
    <mergeCell ref="B9:B11"/>
    <mergeCell ref="B13:B15"/>
  </mergeCells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2022-04-07T05:57:59Z</dcterms:modified>
</cp:coreProperties>
</file>